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<sst xmlns="http://schemas.openxmlformats.org/spreadsheetml/2006/main" count="43" uniqueCount="19">
  <si>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</si>
  <si>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</si>
  <si>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</si>
  <si>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</si>
  <si>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</si>
  <si>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</si>
  <si>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</si>
  <si>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</si>
  <si>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</si>
  <si>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</si>
  <si>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</si>
  <si>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</si>
  <si>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</si>
  <si>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</si>
  <si>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</si>
  <si>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</si>
  <si>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</si>
  <si>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</si>
  <si>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ΑΥΓΟΥΣΤΟ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</si>
</sst>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Αύγουστο του 2020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219</v>
      </c>
      <c r="C5" s="35">
        <f>B5/B10</f>
        <v>0.00650836577610033</v>
      </c>
      <c r="D5" s="36">
        <v>2</v>
      </c>
      <c r="E5" s="35">
        <f>D5/D10</f>
        <v>0.017391304347826087</v>
      </c>
      <c r="F5" s="37">
        <v>25</v>
      </c>
      <c r="G5" s="35">
        <f>F5/F10</f>
        <v>0.013601741022850925</v>
      </c>
      <c r="H5" s="37">
        <v>29</v>
      </c>
      <c r="I5" s="35">
        <f>H5/H10</f>
        <v>0.006229860365198711</v>
      </c>
      <c r="J5" s="37">
        <v>65</v>
      </c>
      <c r="K5" s="35">
        <f>J5/J10</f>
        <v>0.006643499591169256</v>
      </c>
      <c r="L5" s="37">
        <v>47</v>
      </c>
      <c r="M5" s="35">
        <f>L5/L10</f>
        <v>0.006667612427294652</v>
      </c>
      <c r="N5" s="37">
        <v>32</v>
      </c>
      <c r="O5" s="35">
        <f>N5/N10</f>
        <v>0.0047498886744841914</v>
      </c>
      <c r="P5" s="37">
        <v>17</v>
      </c>
      <c r="Q5" s="35">
        <f>P5/P10</f>
        <v>0.005364468286525718</v>
      </c>
      <c r="R5" s="37">
        <v>2</v>
      </c>
      <c r="S5" s="21">
        <f>R5/R10</f>
        <v>0.006622516556291391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7082</v>
      </c>
      <c r="C6" s="35">
        <f>B6/B10</f>
        <v>0.21046687865909833</v>
      </c>
      <c r="D6" s="36">
        <v>54</v>
      </c>
      <c r="E6" s="35">
        <f>D6/D10</f>
        <v>0.46956521739130436</v>
      </c>
      <c r="F6" s="37">
        <v>388</v>
      </c>
      <c r="G6" s="35">
        <f>F6/F10</f>
        <v>0.21109902067464636</v>
      </c>
      <c r="H6" s="37">
        <v>605</v>
      </c>
      <c r="I6" s="35">
        <f>H6/H10</f>
        <v>0.12996777658431793</v>
      </c>
      <c r="J6" s="37">
        <v>1524</v>
      </c>
      <c r="K6" s="35">
        <f>J6/J10</f>
        <v>0.15576451349141454</v>
      </c>
      <c r="L6" s="37">
        <v>1617</v>
      </c>
      <c r="M6" s="35">
        <f>L6/L10</f>
        <v>0.22939424031777558</v>
      </c>
      <c r="N6" s="37">
        <v>1783</v>
      </c>
      <c r="O6" s="35">
        <f>N6/N10</f>
        <v>0.2646578595814161</v>
      </c>
      <c r="P6" s="37">
        <v>1005</v>
      </c>
      <c r="Q6" s="35">
        <f>P6/P10</f>
        <v>0.31713474282107923</v>
      </c>
      <c r="R6" s="37">
        <v>106</v>
      </c>
      <c r="S6" s="21">
        <f>R6/R10</f>
        <v>0.3509933774834437</v>
      </c>
      <c r="T6" s="11"/>
      <c r="U6" s="11"/>
      <c r="V6" s="25">
        <v>2020</v>
      </c>
      <c r="W6" s="28">
        <f>D10</f>
        <v>115</v>
      </c>
      <c r="X6" s="28">
        <f>F10</f>
        <v>1838</v>
      </c>
      <c r="Y6" s="28">
        <f>H10</f>
        <v>4655</v>
      </c>
      <c r="Z6" s="28">
        <f>J10</f>
        <v>9784</v>
      </c>
      <c r="AA6" s="28">
        <f>L10</f>
        <v>7049</v>
      </c>
      <c r="AB6" s="28">
        <f>N10</f>
        <v>6737</v>
      </c>
      <c r="AC6" s="28">
        <f>P10</f>
        <v>3169</v>
      </c>
      <c r="AD6" s="27">
        <f>R10</f>
        <v>302</v>
      </c>
      <c r="AE6" s="6"/>
    </row>
    <row r="7" spans="1:21" ht="15">
      <c r="A7" s="4" t="s">
        <v>11</v>
      </c>
      <c r="B7" s="34">
        <f t="shared" si="0"/>
        <v>12451</v>
      </c>
      <c r="C7" s="35">
        <f>B7/B10</f>
        <v>0.37002585515171327</v>
      </c>
      <c r="D7" s="36">
        <v>41</v>
      </c>
      <c r="E7" s="35">
        <f>D7/D10</f>
        <v>0.3565217391304348</v>
      </c>
      <c r="F7" s="37">
        <v>731</v>
      </c>
      <c r="G7" s="35">
        <f>F7/F10</f>
        <v>0.397714907508161</v>
      </c>
      <c r="H7" s="37">
        <v>1298</v>
      </c>
      <c r="I7" s="35">
        <f>H7/H10</f>
        <v>0.2788399570354458</v>
      </c>
      <c r="J7" s="37">
        <v>2819</v>
      </c>
      <c r="K7" s="35">
        <f>J7/J10</f>
        <v>0.28812346688470974</v>
      </c>
      <c r="L7" s="37">
        <v>2919</v>
      </c>
      <c r="M7" s="35">
        <f>L7/L10</f>
        <v>0.4141012909632572</v>
      </c>
      <c r="N7" s="37">
        <v>3190</v>
      </c>
      <c r="O7" s="35">
        <f>N7/N10</f>
        <v>0.47350452723764286</v>
      </c>
      <c r="P7" s="37">
        <v>1334</v>
      </c>
      <c r="Q7" s="35">
        <f>P7/P10</f>
        <v>0.4209529820132534</v>
      </c>
      <c r="R7" s="37">
        <v>119</v>
      </c>
      <c r="S7" s="21">
        <f>R7/R10</f>
        <v>0.39403973509933776</v>
      </c>
      <c r="T7" s="11"/>
      <c r="U7" s="11"/>
    </row>
    <row r="8" spans="1:25" ht="15">
      <c r="A8" s="4" t="s">
        <v>12</v>
      </c>
      <c r="B8" s="34">
        <f t="shared" si="0"/>
        <v>2470</v>
      </c>
      <c r="C8" s="35">
        <f>B8/B10</f>
        <v>0.07340485601355166</v>
      </c>
      <c r="D8" s="36">
        <v>15</v>
      </c>
      <c r="E8" s="35">
        <f>D8/D10</f>
        <v>0.13043478260869565</v>
      </c>
      <c r="F8" s="37">
        <v>282</v>
      </c>
      <c r="G8" s="35">
        <f>F8/F10</f>
        <v>0.15342763873775844</v>
      </c>
      <c r="H8" s="37">
        <v>334</v>
      </c>
      <c r="I8" s="35">
        <f>H8/H10</f>
        <v>0.07175080558539206</v>
      </c>
      <c r="J8" s="37">
        <v>584</v>
      </c>
      <c r="K8" s="35">
        <f>J8/J10</f>
        <v>0.059689288634505316</v>
      </c>
      <c r="L8" s="37">
        <v>494</v>
      </c>
      <c r="M8" s="35">
        <f>L8/L10</f>
        <v>0.07008086253369272</v>
      </c>
      <c r="N8" s="37">
        <v>501</v>
      </c>
      <c r="O8" s="35">
        <f>N8/N10</f>
        <v>0.07436544455989312</v>
      </c>
      <c r="P8" s="37">
        <v>240</v>
      </c>
      <c r="Q8" s="35">
        <f>P8/P10</f>
        <v>0.07573366992742189</v>
      </c>
      <c r="R8" s="37">
        <v>20</v>
      </c>
      <c r="S8" s="21">
        <f>R8/R10</f>
        <v>0.06622516556291391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11427</v>
      </c>
      <c r="C9" s="35">
        <f>B9/B10</f>
        <v>0.3395940443995364</v>
      </c>
      <c r="D9" s="36">
        <v>3</v>
      </c>
      <c r="E9" s="35">
        <f>D9/D10</f>
        <v>0.02608695652173913</v>
      </c>
      <c r="F9" s="38">
        <v>412</v>
      </c>
      <c r="G9" s="35">
        <f>F9/F10</f>
        <v>0.22415669205658323</v>
      </c>
      <c r="H9" s="38">
        <f>424+1965</f>
        <v>2389</v>
      </c>
      <c r="I9" s="35">
        <f>H9/H10</f>
        <v>0.5132116004296455</v>
      </c>
      <c r="J9" s="38">
        <f>876+3916</f>
        <v>4792</v>
      </c>
      <c r="K9" s="35">
        <f>J9/J10</f>
        <v>0.4897792313982011</v>
      </c>
      <c r="L9" s="38">
        <f>787+1185</f>
        <v>1972</v>
      </c>
      <c r="M9" s="35">
        <f>L9/L10</f>
        <v>0.2797559937579799</v>
      </c>
      <c r="N9" s="38">
        <f>512+719</f>
        <v>1231</v>
      </c>
      <c r="O9" s="35">
        <f>N9/N10</f>
        <v>0.18272227994656376</v>
      </c>
      <c r="P9" s="38">
        <f>224+349</f>
        <v>573</v>
      </c>
      <c r="Q9" s="35">
        <f>P9/P10</f>
        <v>0.18081413695171977</v>
      </c>
      <c r="R9" s="38">
        <f>16+39</f>
        <v>55</v>
      </c>
      <c r="S9" s="21">
        <f>R9/R10</f>
        <v>0.18211920529801323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33649</v>
      </c>
      <c r="C10" s="32">
        <f>B10/B10</f>
        <v>1</v>
      </c>
      <c r="D10" s="33">
        <f>SUM(D5:D9)</f>
        <v>115</v>
      </c>
      <c r="E10" s="32">
        <f>D10/D10</f>
        <v>1</v>
      </c>
      <c r="F10" s="33">
        <f>SUM(F5:F9)</f>
        <v>1838</v>
      </c>
      <c r="G10" s="32">
        <f>F10/F10</f>
        <v>1</v>
      </c>
      <c r="H10" s="33">
        <f>SUM(H5:H9)</f>
        <v>4655</v>
      </c>
      <c r="I10" s="32">
        <f>H10/H10</f>
        <v>1</v>
      </c>
      <c r="J10" s="33">
        <f>SUM(J5:J9)</f>
        <v>9784</v>
      </c>
      <c r="K10" s="32">
        <f>J10/J10</f>
        <v>1</v>
      </c>
      <c r="L10" s="33">
        <f>SUM(L5:L9)</f>
        <v>7049</v>
      </c>
      <c r="M10" s="32">
        <f>L10/L10</f>
        <v>1</v>
      </c>
      <c r="N10" s="33">
        <f>SUM(N5:N9)</f>
        <v>6737</v>
      </c>
      <c r="O10" s="32">
        <f>N10/N10</f>
        <v>1</v>
      </c>
      <c r="P10" s="33">
        <f>SUM(P5:P9)</f>
        <v>3169</v>
      </c>
      <c r="Q10" s="32">
        <f>P10/P10</f>
        <v>1</v>
      </c>
      <c r="R10" s="33">
        <f>SUM(R5:R9)</f>
        <v>302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2020-09-03T06:47:17Z</cp:lastPrinted>
  <dcterms:created xsi:type="dcterms:W3CDTF">2003-11-05T09:55:20Z</dcterms:created>
  <dcterms:modified xsi:type="dcterms:W3CDTF">2020-09-03T06:49:08Z</dcterms:modified>
  <cp:category/>
  <cp:version/>
  <cp:contentType/>
  <cp:contentStatus/>
</cp:coreProperties>
</file>